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3560" windowHeight="19180" tabRatio="500"/>
  </bookViews>
  <sheets>
    <sheet name="BESTELLFORMULAR" sheetId="1" r:id="rId1"/>
    <sheet name="Kinder" sheetId="2" state="hidden" r:id="rId2"/>
    <sheet name="Damen" sheetId="4" state="hidden" r:id="rId3"/>
    <sheet name="Herren" sheetId="3" state="hidden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9" i="1" l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5" i="1"/>
  <c r="I45" i="1"/>
  <c r="H46" i="1"/>
  <c r="I46" i="1"/>
  <c r="H47" i="1"/>
  <c r="I47" i="1"/>
  <c r="H48" i="1"/>
  <c r="I48" i="1"/>
  <c r="H49" i="1"/>
  <c r="I49" i="1"/>
  <c r="I51" i="1"/>
  <c r="I52" i="1"/>
  <c r="I53" i="1"/>
</calcChain>
</file>

<file path=xl/sharedStrings.xml><?xml version="1.0" encoding="utf-8"?>
<sst xmlns="http://schemas.openxmlformats.org/spreadsheetml/2006/main" count="94" uniqueCount="53">
  <si>
    <t>Kid Neck 140</t>
  </si>
  <si>
    <t>Teeny</t>
  </si>
  <si>
    <t>Shirt</t>
  </si>
  <si>
    <t>Short Sport</t>
  </si>
  <si>
    <t>Body Man</t>
  </si>
  <si>
    <t>Short Bein</t>
  </si>
  <si>
    <t>Body Top</t>
  </si>
  <si>
    <t>Girl Sport</t>
  </si>
  <si>
    <t>Lady Sport</t>
  </si>
  <si>
    <t>Girl easy klick</t>
  </si>
  <si>
    <t>Girl neu</t>
  </si>
  <si>
    <t>011</t>
  </si>
  <si>
    <t>012</t>
  </si>
  <si>
    <t>020</t>
  </si>
  <si>
    <t>021</t>
  </si>
  <si>
    <t>022</t>
  </si>
  <si>
    <t>023</t>
  </si>
  <si>
    <t>032</t>
  </si>
  <si>
    <t>Boy 116</t>
  </si>
  <si>
    <t>Boy 140</t>
  </si>
  <si>
    <t>Kid 86</t>
  </si>
  <si>
    <t>Kid 116</t>
  </si>
  <si>
    <t>Kid 140</t>
  </si>
  <si>
    <t>Short Wäsche</t>
  </si>
  <si>
    <t>Slip Sport</t>
  </si>
  <si>
    <t>Slip Wäsche</t>
  </si>
  <si>
    <t>Slip mit Bein</t>
  </si>
  <si>
    <t>Girl Neck 70</t>
  </si>
  <si>
    <t>Lady Neck 75</t>
  </si>
  <si>
    <t>Lady 75B</t>
  </si>
  <si>
    <t>Girl Hals+Bein</t>
  </si>
  <si>
    <t>Lady Hals+Bein</t>
  </si>
  <si>
    <t>SCHWABS BODYBÜGEL</t>
  </si>
  <si>
    <t>Mail:</t>
  </si>
  <si>
    <t>KINDER</t>
  </si>
  <si>
    <t>DAMEN</t>
  </si>
  <si>
    <t>HERREN</t>
  </si>
  <si>
    <t>202</t>
  </si>
  <si>
    <t>Anzahl</t>
  </si>
  <si>
    <t>Preis/Stück</t>
  </si>
  <si>
    <t>Gesamt (Netto)</t>
  </si>
  <si>
    <t>Gesamt (Brutto)</t>
  </si>
  <si>
    <t>Code</t>
  </si>
  <si>
    <t>Artikel</t>
  </si>
  <si>
    <t>Gesamt</t>
  </si>
  <si>
    <t>031</t>
  </si>
  <si>
    <t>19% Ust</t>
  </si>
  <si>
    <t>BESTELLFORMULAR | ORDER FORM</t>
  </si>
  <si>
    <t>Name/Firma: 
Name/Company:</t>
  </si>
  <si>
    <t>Straße, Hausnummer:
Street, House number:</t>
  </si>
  <si>
    <t>PLZ, Ort:
ZIP Code, City:</t>
  </si>
  <si>
    <t>Ansprechpartner*In:
Contact:</t>
  </si>
  <si>
    <t>Telefon: | Phone: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</si>
</sst>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Trebuchet MS"/>
    </font>
    <font>
      <sz val="12"/>
      <color theme="0" tint="-0.499984740745262"/>
      <name val="Trebuchet MS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Trebuchet MS"/>
    </font>
    <font>
      <u/>
      <sz val="11"/>
      <color theme="1"/>
      <name val="Trebuchet MS"/>
    </font>
    <font>
      <b/>
      <sz val="11"/>
      <color theme="1"/>
      <name val="Trebuchet MS"/>
    </font>
    <font>
      <sz val="11"/>
      <name val="Trebuchet MS"/>
    </font>
    <font>
      <b/>
      <sz val="11"/>
      <color rgb="FF000000"/>
      <name val="Trebuchet MS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2BA7A2"/>
        <bgColor indexed="64"/>
      </patternFill>
    </fill>
    <fill>
      <patternFill patternType="solid">
        <fgColor rgb="FF979696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227">
    <xf numFmtId="0" fontId="0" fillId="0" borderId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2" borderId="3" xfId="0" applyFont="1" applyFill="1" applyBorder="1"/>
    <xf numFmtId="44" fontId="0" fillId="0" borderId="4" xfId="1" applyFont="1" applyBorder="1"/>
    <xf numFmtId="0" fontId="3" fillId="2" borderId="5" xfId="0" applyFont="1" applyFill="1" applyBorder="1"/>
    <xf numFmtId="44" fontId="0" fillId="0" borderId="6" xfId="1" applyFont="1" applyBorder="1"/>
    <xf numFmtId="0" fontId="0" fillId="0" borderId="4" xfId="0" applyFont="1" applyBorder="1"/>
    <xf numFmtId="0" fontId="0" fillId="0" borderId="4" xfId="0" applyBorder="1"/>
    <xf numFmtId="0" fontId="0" fillId="0" borderId="6" xfId="0" applyBorder="1"/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49" fontId="9" fillId="0" borderId="0" xfId="0" applyNumberFormat="1" applyFont="1"/>
    <xf numFmtId="44" fontId="9" fillId="0" borderId="0" xfId="1" applyFont="1"/>
    <xf numFmtId="0" fontId="9" fillId="0" borderId="0" xfId="0" applyFont="1" applyFill="1"/>
    <xf numFmtId="0" fontId="12" fillId="0" borderId="0" xfId="0" applyFont="1"/>
    <xf numFmtId="49" fontId="9" fillId="0" borderId="9" xfId="0" applyNumberFormat="1" applyFont="1" applyBorder="1"/>
    <xf numFmtId="44" fontId="9" fillId="0" borderId="9" xfId="1" applyFont="1" applyBorder="1"/>
    <xf numFmtId="0" fontId="0" fillId="0" borderId="0" xfId="0" applyBorder="1"/>
    <xf numFmtId="0" fontId="9" fillId="0" borderId="0" xfId="0" applyFont="1" applyBorder="1"/>
    <xf numFmtId="0" fontId="10" fillId="0" borderId="0" xfId="0" applyFont="1" applyBorder="1"/>
    <xf numFmtId="0" fontId="11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49" fontId="3" fillId="0" borderId="2" xfId="0" applyNumberFormat="1" applyFont="1" applyBorder="1"/>
    <xf numFmtId="44" fontId="1" fillId="0" borderId="4" xfId="1" applyFont="1" applyBorder="1"/>
    <xf numFmtId="44" fontId="0" fillId="0" borderId="4" xfId="1" applyNumberFormat="1" applyFont="1" applyBorder="1"/>
    <xf numFmtId="44" fontId="0" fillId="0" borderId="6" xfId="1" applyNumberFormat="1" applyFont="1" applyBorder="1"/>
    <xf numFmtId="49" fontId="3" fillId="0" borderId="1" xfId="0" applyNumberFormat="1" applyFont="1" applyBorder="1"/>
    <xf numFmtId="0" fontId="11" fillId="0" borderId="12" xfId="0" applyFont="1" applyBorder="1"/>
    <xf numFmtId="0" fontId="0" fillId="0" borderId="12" xfId="0" applyBorder="1"/>
    <xf numFmtId="44" fontId="11" fillId="0" borderId="12" xfId="0" applyNumberFormat="1" applyFont="1" applyBorder="1"/>
    <xf numFmtId="0" fontId="9" fillId="0" borderId="13" xfId="0" applyFont="1" applyBorder="1"/>
    <xf numFmtId="0" fontId="0" fillId="0" borderId="13" xfId="0" applyBorder="1"/>
    <xf numFmtId="44" fontId="9" fillId="0" borderId="13" xfId="1" applyFont="1" applyBorder="1"/>
    <xf numFmtId="0" fontId="9" fillId="2" borderId="9" xfId="0" applyFont="1" applyFill="1" applyBorder="1"/>
    <xf numFmtId="164" fontId="9" fillId="0" borderId="9" xfId="0" applyNumberFormat="1" applyFont="1" applyBorder="1"/>
    <xf numFmtId="0" fontId="13" fillId="0" borderId="9" xfId="0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9" fontId="11" fillId="3" borderId="10" xfId="0" applyNumberFormat="1" applyFont="1" applyFill="1" applyBorder="1" applyAlignment="1">
      <alignment horizontal="center"/>
    </xf>
    <xf numFmtId="49" fontId="11" fillId="3" borderId="8" xfId="0" applyNumberFormat="1" applyFont="1" applyFill="1" applyBorder="1" applyAlignment="1">
      <alignment horizontal="center"/>
    </xf>
    <xf numFmtId="49" fontId="11" fillId="3" borderId="11" xfId="0" applyNumberFormat="1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2" borderId="7" xfId="0" applyFont="1" applyFill="1" applyBorder="1" applyAlignment="1">
      <alignment horizontal="center"/>
    </xf>
    <xf numFmtId="0" fontId="9" fillId="0" borderId="0" xfId="0" applyFont="1" applyAlignment="1">
      <alignment horizontal="left" wrapText="1"/>
    </xf>
  </cellXfs>
  <cellStyles count="227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Besuchter Link" xfId="59" builtinId="9" hidden="1"/>
    <cellStyle name="Besuchter Link" xfId="61" builtinId="9" hidden="1"/>
    <cellStyle name="Besuchter Link" xfId="63" builtinId="9" hidden="1"/>
    <cellStyle name="Besuchter Link" xfId="65" builtinId="9" hidden="1"/>
    <cellStyle name="Besuchter Link" xfId="67" builtinId="9" hidden="1"/>
    <cellStyle name="Besuchter Link" xfId="69" builtinId="9" hidden="1"/>
    <cellStyle name="Besuchter Link" xfId="71" builtinId="9" hidden="1"/>
    <cellStyle name="Besuchter Link" xfId="73" builtinId="9" hidden="1"/>
    <cellStyle name="Besuchter Link" xfId="75" builtinId="9" hidden="1"/>
    <cellStyle name="Besuchter Link" xfId="77" builtinId="9" hidden="1"/>
    <cellStyle name="Besuchter Link" xfId="79" builtinId="9" hidden="1"/>
    <cellStyle name="Besuchter Link" xfId="81" builtinId="9" hidden="1"/>
    <cellStyle name="Besuchter Link" xfId="83" builtinId="9" hidden="1"/>
    <cellStyle name="Besuchter Link" xfId="85" builtinId="9" hidden="1"/>
    <cellStyle name="Besuchter Link" xfId="87" builtinId="9" hidden="1"/>
    <cellStyle name="Besuchter Link" xfId="89" builtinId="9" hidden="1"/>
    <cellStyle name="Besuchter Link" xfId="91" builtinId="9" hidden="1"/>
    <cellStyle name="Besuchter Link" xfId="93" builtinId="9" hidden="1"/>
    <cellStyle name="Besuchter Link" xfId="95" builtinId="9" hidden="1"/>
    <cellStyle name="Besuchter Link" xfId="97" builtinId="9" hidden="1"/>
    <cellStyle name="Besuchter Link" xfId="99" builtinId="9" hidden="1"/>
    <cellStyle name="Besuchter Link" xfId="101" builtinId="9" hidden="1"/>
    <cellStyle name="Besuchter Link" xfId="103" builtinId="9" hidden="1"/>
    <cellStyle name="Besuchter Link" xfId="105" builtinId="9" hidden="1"/>
    <cellStyle name="Besuchter Link" xfId="106" builtinId="9" hidden="1"/>
    <cellStyle name="Besuchter Link" xfId="107" builtinId="9" hidden="1"/>
    <cellStyle name="Besuchter Link" xfId="108" builtinId="9" hidden="1"/>
    <cellStyle name="Besuchter Link" xfId="109" builtinId="9" hidden="1"/>
    <cellStyle name="Besuchter Link" xfId="110" builtinId="9" hidden="1"/>
    <cellStyle name="Besuchter Link" xfId="111" builtinId="9" hidden="1"/>
    <cellStyle name="Besuchter Link" xfId="113" builtinId="9" hidden="1"/>
    <cellStyle name="Besuchter Link" xfId="115" builtinId="9" hidden="1"/>
    <cellStyle name="Besuchter Link" xfId="117" builtinId="9" hidden="1"/>
    <cellStyle name="Besuchter Link" xfId="119" builtinId="9" hidden="1"/>
    <cellStyle name="Besuchter Link" xfId="121" builtinId="9" hidden="1"/>
    <cellStyle name="Besuchter Link" xfId="123" builtinId="9" hidden="1"/>
    <cellStyle name="Besuchter Link" xfId="125" builtinId="9" hidden="1"/>
    <cellStyle name="Besuchter Link" xfId="127" builtinId="9" hidden="1"/>
    <cellStyle name="Besuchter Link" xfId="129" builtinId="9" hidden="1"/>
    <cellStyle name="Besuchter Link" xfId="131" builtinId="9" hidden="1"/>
    <cellStyle name="Besuchter Link" xfId="133" builtinId="9" hidden="1"/>
    <cellStyle name="Besuchter Link" xfId="135" builtinId="9" hidden="1"/>
    <cellStyle name="Besuchter Link" xfId="137" builtinId="9" hidden="1"/>
    <cellStyle name="Besuchter Link" xfId="139" builtinId="9" hidden="1"/>
    <cellStyle name="Besuchter Link" xfId="141" builtinId="9" hidden="1"/>
    <cellStyle name="Besuchter Link" xfId="143" builtinId="9" hidden="1"/>
    <cellStyle name="Besuchter Link" xfId="145" builtinId="9" hidden="1"/>
    <cellStyle name="Besuchter Link" xfId="147" builtinId="9" hidden="1"/>
    <cellStyle name="Besuchter Link" xfId="149" builtinId="9" hidden="1"/>
    <cellStyle name="Besuchter Link" xfId="151" builtinId="9" hidden="1"/>
    <cellStyle name="Besuchter Link" xfId="153" builtinId="9" hidden="1"/>
    <cellStyle name="Besuchter Link" xfId="155" builtinId="9" hidden="1"/>
    <cellStyle name="Besuchter Link" xfId="157" builtinId="9" hidden="1"/>
    <cellStyle name="Besuchter Link" xfId="159" builtinId="9" hidden="1"/>
    <cellStyle name="Besuchter Link" xfId="161" builtinId="9" hidden="1"/>
    <cellStyle name="Besuchter Link" xfId="163" builtinId="9" hidden="1"/>
    <cellStyle name="Besuchter Link" xfId="165" builtinId="9" hidden="1"/>
    <cellStyle name="Besuchter Link" xfId="167" builtinId="9" hidden="1"/>
    <cellStyle name="Besuchter Link" xfId="169" builtinId="9" hidden="1"/>
    <cellStyle name="Besuchter Link" xfId="171" builtinId="9" hidden="1"/>
    <cellStyle name="Besuchter Link" xfId="173" builtinId="9" hidden="1"/>
    <cellStyle name="Besuchter Link" xfId="175" builtinId="9" hidden="1"/>
    <cellStyle name="Besuchter Link" xfId="177" builtinId="9" hidden="1"/>
    <cellStyle name="Besuchter Link" xfId="179" builtinId="9" hidden="1"/>
    <cellStyle name="Besuchter Link" xfId="181" builtinId="9" hidden="1"/>
    <cellStyle name="Besuchter Link" xfId="183" builtinId="9" hidden="1"/>
    <cellStyle name="Besuchter Link" xfId="185" builtinId="9" hidden="1"/>
    <cellStyle name="Besuchter Link" xfId="187" builtinId="9" hidden="1"/>
    <cellStyle name="Besuchter Link" xfId="189" builtinId="9" hidden="1"/>
    <cellStyle name="Besuchter Link" xfId="191" builtinId="9" hidden="1"/>
    <cellStyle name="Besuchter Link" xfId="193" builtinId="9" hidden="1"/>
    <cellStyle name="Besuchter Link" xfId="195" builtinId="9" hidden="1"/>
    <cellStyle name="Besuchter Link" xfId="197" builtinId="9" hidden="1"/>
    <cellStyle name="Besuchter Link" xfId="199" builtinId="9" hidden="1"/>
    <cellStyle name="Besuchter Link" xfId="201" builtinId="9" hidden="1"/>
    <cellStyle name="Besuchter Link" xfId="203" builtinId="9" hidden="1"/>
    <cellStyle name="Besuchter Link" xfId="205" builtinId="9" hidden="1"/>
    <cellStyle name="Besuchter Link" xfId="207" builtinId="9" hidden="1"/>
    <cellStyle name="Besuchter Link" xfId="209" builtinId="9" hidden="1"/>
    <cellStyle name="Besuchter Link" xfId="210" builtinId="9" hidden="1"/>
    <cellStyle name="Besuchter Link" xfId="211" builtinId="9" hidden="1"/>
    <cellStyle name="Besuchter Link" xfId="212" builtinId="9" hidden="1"/>
    <cellStyle name="Besuchter Link" xfId="213" builtinId="9" hidden="1"/>
    <cellStyle name="Besuchter Link" xfId="214" builtinId="9" hidden="1"/>
    <cellStyle name="Besuchter Link" xfId="215" builtinId="9" hidden="1"/>
    <cellStyle name="Besuchter Link" xfId="216" builtinId="9" hidden="1"/>
    <cellStyle name="Besuchter Link" xfId="217" builtinId="9" hidden="1"/>
    <cellStyle name="Besuchter Link" xfId="218" builtinId="9" hidden="1"/>
    <cellStyle name="Besuchter Link" xfId="219" builtinId="9" hidden="1"/>
    <cellStyle name="Besuchter Link" xfId="220" builtinId="9" hidden="1"/>
    <cellStyle name="Besuchter Link" xfId="221" builtinId="9" hidden="1"/>
    <cellStyle name="Besuchter Link" xfId="222" builtinId="9" hidden="1"/>
    <cellStyle name="Besuchter Link" xfId="223" builtinId="9" hidden="1"/>
    <cellStyle name="Besuchter Link" xfId="224" builtinId="9" hidden="1"/>
    <cellStyle name="Besuchter Link" xfId="225" builtinId="9" hidden="1"/>
    <cellStyle name="Besuchter Link" xfId="226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Link" xfId="170" builtinId="8" hidden="1"/>
    <cellStyle name="Link" xfId="172" builtinId="8" hidden="1"/>
    <cellStyle name="Link" xfId="174" builtinId="8" hidden="1"/>
    <cellStyle name="Link" xfId="176" builtinId="8" hidden="1"/>
    <cellStyle name="Link" xfId="178" builtinId="8" hidden="1"/>
    <cellStyle name="Link" xfId="180" builtinId="8" hidden="1"/>
    <cellStyle name="Link" xfId="182" builtinId="8" hidden="1"/>
    <cellStyle name="Link" xfId="184" builtinId="8" hidden="1"/>
    <cellStyle name="Link" xfId="186" builtinId="8" hidden="1"/>
    <cellStyle name="Link" xfId="188" builtinId="8" hidden="1"/>
    <cellStyle name="Link" xfId="190" builtinId="8" hidden="1"/>
    <cellStyle name="Link" xfId="192" builtinId="8" hidden="1"/>
    <cellStyle name="Link" xfId="194" builtinId="8" hidden="1"/>
    <cellStyle name="Link" xfId="196" builtinId="8" hidden="1"/>
    <cellStyle name="Link" xfId="198" builtinId="8" hidden="1"/>
    <cellStyle name="Link" xfId="200" builtinId="8" hidden="1"/>
    <cellStyle name="Link" xfId="202" builtinId="8" hidden="1"/>
    <cellStyle name="Link" xfId="204" builtinId="8" hidden="1"/>
    <cellStyle name="Link" xfId="206" builtinId="8" hidden="1"/>
    <cellStyle name="Link" xfId="208" builtinId="8" hidden="1"/>
    <cellStyle name="Standard" xfId="0" builtinId="0"/>
    <cellStyle name="Währung" xfId="1" builtin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123528</xdr:colOff>
      <xdr:row>0</xdr:row>
      <xdr:rowOff>12700</xdr:rowOff>
    </xdr:from>
    <xdr:to>
      <xdr:col>8</xdr:col>
      <xdr:colOff>818896</xdr:colOff>
      <xdr:row>3</xdr:row>
      <xdr:rowOff>330200</xdr:rowOff>
    </xdr:to>
    <xdr:pic>
      <xdr:nvPicPr>
        <xdr:cNvPr id="2" name="Bild 1" descr="KMF-Kreis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8128" y="12700"/>
          <a:ext cx="1584368" cy="914400"/>
        </a:xfrm>
        <a:prstGeom prst="rect">
          <a:avLst/>
        </a:prstGeom>
      </xdr:spPr>
    </xdr:pic>
    <xdr:clientData/>
  </xdr:twoCellAnchor>
  <xdr:twoCellAnchor>
    <xdr:from>
      <xdr:col>6</xdr:col>
      <xdr:colOff>215900</xdr:colOff>
      <xdr:row>4</xdr:row>
      <xdr:rowOff>25400</xdr:rowOff>
    </xdr:from>
    <xdr:to>
      <xdr:col>8</xdr:col>
      <xdr:colOff>914400</xdr:colOff>
      <xdr:row>14</xdr:row>
      <xdr:rowOff>12700</xdr:rowOff>
    </xdr:to>
    <xdr:sp macro="" textlink="">
      <xdr:nvSpPr>
        <xdr:cNvPr id="3" name="Textfeld 2"/>
        <xdr:cNvSpPr txBox="1"/>
      </xdr:nvSpPr>
      <xdr:spPr>
        <a:xfrm>
          <a:off x="4445000" y="1003300"/>
          <a:ext cx="2362200" cy="1968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latin typeface="Trebuchet MS"/>
              <a:cs typeface="Trebuchet MS"/>
            </a:rPr>
            <a:t>Schwabs Bodybügel</a:t>
          </a:r>
        </a:p>
        <a:p>
          <a:pPr algn="r"/>
          <a:r>
            <a:rPr lang="de-DE" sz="1000">
              <a:latin typeface="Trebuchet MS"/>
              <a:cs typeface="Trebuchet MS"/>
            </a:rPr>
            <a:t>Schwabs</a:t>
          </a:r>
          <a:r>
            <a:rPr lang="de-DE" sz="1000" baseline="0">
              <a:latin typeface="Trebuchet MS"/>
              <a:cs typeface="Trebuchet MS"/>
            </a:rPr>
            <a:t> GmbH</a:t>
          </a:r>
        </a:p>
        <a:p>
          <a:pPr algn="r"/>
          <a:endParaRPr lang="de-DE" sz="1000" baseline="0">
            <a:latin typeface="Trebuchet MS"/>
            <a:cs typeface="Trebuchet MS"/>
          </a:endParaRPr>
        </a:p>
        <a:p>
          <a:pPr algn="r"/>
          <a:r>
            <a:rPr lang="de-DE" sz="1000" b="1" baseline="0">
              <a:latin typeface="Trebuchet MS"/>
              <a:cs typeface="Trebuchet MS"/>
            </a:rPr>
            <a:t>Kerstin Schwab</a:t>
          </a:r>
        </a:p>
        <a:p>
          <a:pPr algn="r"/>
          <a:r>
            <a:rPr lang="de-DE" sz="1000" baseline="0">
              <a:latin typeface="Trebuchet MS"/>
              <a:cs typeface="Trebuchet MS"/>
            </a:rPr>
            <a:t>kerstin.schwab@schwabsgermany.de</a:t>
          </a:r>
        </a:p>
        <a:p>
          <a:pPr algn="r"/>
          <a:r>
            <a:rPr lang="cs-CZ" sz="1000">
              <a:latin typeface="Trebuchet MS"/>
              <a:cs typeface="Trebuchet MS"/>
            </a:rPr>
            <a:t>Mobil: +49 (0) 172-31 95 548</a:t>
          </a:r>
        </a:p>
        <a:p>
          <a:pPr algn="r"/>
          <a:r>
            <a:rPr lang="cs-CZ" sz="1000">
              <a:latin typeface="Trebuchet MS"/>
              <a:cs typeface="Trebuchet MS"/>
            </a:rPr>
            <a:t>Telefon: +49 (0) 9851-89 99 874</a:t>
          </a:r>
        </a:p>
        <a:p>
          <a:pPr algn="r"/>
          <a:r>
            <a:rPr lang="cs-CZ" sz="1000">
              <a:latin typeface="Trebuchet MS"/>
              <a:cs typeface="Trebuchet MS"/>
            </a:rPr>
            <a:t>Fax: +49 (0) 9851-89 99 877</a:t>
          </a:r>
          <a:endParaRPr lang="de-DE" sz="1000">
            <a:latin typeface="Trebuchet MS"/>
            <a:cs typeface="Trebuchet M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view="pageLayout" workbookViewId="0">
      <selection activeCell="C28" sqref="C28"/>
    </sheetView>
  </sheetViews>
  <sheetFormatPr baseColWidth="10" defaultRowHeight="15" x14ac:dyDescent="0"/>
  <cols>
    <col min="1" max="1" width="5.33203125" customWidth="1"/>
    <col min="2" max="2" width="14.5" customWidth="1"/>
    <col min="3" max="3" width="6.6640625" customWidth="1"/>
    <col min="4" max="4" width="8.33203125" customWidth="1"/>
    <col min="5" max="5" width="18.1640625" customWidth="1"/>
    <col min="6" max="6" width="2.5" customWidth="1"/>
    <col min="7" max="7" width="10.1640625" style="25" customWidth="1"/>
    <col min="8" max="8" width="11.6640625" customWidth="1"/>
    <col min="9" max="9" width="13.6640625" customWidth="1"/>
  </cols>
  <sheetData>
    <row r="1" spans="1:8" ht="17">
      <c r="A1" s="3" t="s">
        <v>47</v>
      </c>
    </row>
    <row r="2" spans="1:8">
      <c r="A2" s="4" t="s">
        <v>32</v>
      </c>
    </row>
    <row r="4" spans="1:8" ht="30" customHeight="1">
      <c r="A4" s="59" t="s">
        <v>48</v>
      </c>
      <c r="B4" s="57"/>
      <c r="C4" s="58"/>
      <c r="D4" s="58"/>
      <c r="E4" s="58"/>
      <c r="F4" s="16"/>
      <c r="G4" s="26"/>
      <c r="H4" s="16"/>
    </row>
    <row r="5" spans="1:8" ht="7" customHeight="1">
      <c r="A5" s="17"/>
      <c r="B5" s="17"/>
      <c r="C5" s="18"/>
      <c r="D5" s="18"/>
      <c r="E5" s="18"/>
      <c r="F5" s="16"/>
      <c r="G5" s="26"/>
      <c r="H5" s="16"/>
    </row>
    <row r="6" spans="1:8" ht="30" customHeight="1">
      <c r="A6" s="59" t="s">
        <v>49</v>
      </c>
      <c r="B6" s="57"/>
      <c r="C6" s="58"/>
      <c r="D6" s="58"/>
      <c r="E6" s="58"/>
      <c r="F6" s="16"/>
      <c r="G6" s="26"/>
      <c r="H6" s="16"/>
    </row>
    <row r="7" spans="1:8" ht="7" customHeight="1">
      <c r="A7" s="17"/>
      <c r="B7" s="17"/>
      <c r="C7" s="18"/>
      <c r="D7" s="18"/>
      <c r="E7" s="18"/>
      <c r="F7" s="16"/>
      <c r="G7" s="26"/>
      <c r="H7" s="16"/>
    </row>
    <row r="8" spans="1:8" ht="30" customHeight="1">
      <c r="A8" s="59" t="s">
        <v>50</v>
      </c>
      <c r="B8" s="57"/>
      <c r="C8" s="58"/>
      <c r="D8" s="58"/>
      <c r="E8" s="58"/>
      <c r="F8" s="16"/>
      <c r="G8" s="26"/>
      <c r="H8" s="16"/>
    </row>
    <row r="9" spans="1:8" ht="7" customHeight="1">
      <c r="A9" s="17"/>
      <c r="B9" s="17"/>
      <c r="C9" s="18"/>
      <c r="D9" s="18"/>
      <c r="E9" s="18"/>
      <c r="F9" s="16"/>
      <c r="G9" s="26"/>
      <c r="H9" s="16"/>
    </row>
    <row r="10" spans="1:8" ht="30" customHeight="1">
      <c r="A10" s="59" t="s">
        <v>51</v>
      </c>
      <c r="B10" s="57"/>
      <c r="C10" s="58"/>
      <c r="D10" s="58"/>
      <c r="E10" s="58"/>
      <c r="F10" s="16"/>
      <c r="G10" s="27"/>
      <c r="H10" s="16"/>
    </row>
    <row r="11" spans="1:8" ht="7" customHeight="1">
      <c r="A11" s="17"/>
      <c r="B11" s="17"/>
      <c r="C11" s="18"/>
      <c r="D11" s="18"/>
      <c r="E11" s="18"/>
      <c r="F11" s="16"/>
      <c r="G11" s="26"/>
      <c r="H11" s="16"/>
    </row>
    <row r="12" spans="1:8">
      <c r="A12" s="57" t="s">
        <v>33</v>
      </c>
      <c r="B12" s="57"/>
      <c r="C12" s="58"/>
      <c r="D12" s="58"/>
      <c r="E12" s="58"/>
      <c r="F12" s="16"/>
      <c r="G12" s="26"/>
      <c r="H12" s="16"/>
    </row>
    <row r="13" spans="1:8" ht="8" customHeight="1">
      <c r="A13" s="17"/>
      <c r="B13" s="17"/>
      <c r="C13" s="18"/>
      <c r="D13" s="18"/>
      <c r="E13" s="18"/>
      <c r="F13" s="16"/>
      <c r="G13" s="26"/>
      <c r="H13" s="16"/>
    </row>
    <row r="14" spans="1:8">
      <c r="A14" s="57" t="s">
        <v>52</v>
      </c>
      <c r="B14" s="57"/>
      <c r="C14" s="58"/>
      <c r="D14" s="58"/>
      <c r="E14" s="58"/>
      <c r="F14" s="16"/>
      <c r="G14" s="26"/>
      <c r="H14" s="16"/>
    </row>
    <row r="15" spans="1:8">
      <c r="A15" s="16"/>
      <c r="B15" s="16"/>
      <c r="C15" s="16"/>
      <c r="D15" s="16"/>
      <c r="E15" s="16"/>
      <c r="F15" s="16"/>
      <c r="G15" s="26"/>
      <c r="H15" s="16"/>
    </row>
    <row r="16" spans="1:8">
      <c r="A16" s="16"/>
      <c r="B16" s="16"/>
      <c r="C16" s="16"/>
      <c r="D16" s="16"/>
      <c r="E16" s="16"/>
      <c r="F16" s="16"/>
      <c r="G16" s="26"/>
      <c r="H16" s="16"/>
    </row>
    <row r="17" spans="3:11">
      <c r="C17" s="47" t="s">
        <v>34</v>
      </c>
      <c r="D17" s="48"/>
      <c r="E17" s="48"/>
      <c r="F17" s="48"/>
      <c r="G17" s="48"/>
      <c r="H17" s="49"/>
    </row>
    <row r="18" spans="3:11" ht="15" customHeight="1">
      <c r="C18" s="28" t="s">
        <v>42</v>
      </c>
      <c r="D18" s="53" t="s">
        <v>43</v>
      </c>
      <c r="E18" s="53"/>
      <c r="F18" s="53"/>
      <c r="G18" s="30" t="s">
        <v>38</v>
      </c>
      <c r="H18" s="30" t="s">
        <v>39</v>
      </c>
      <c r="I18" s="30" t="s">
        <v>44</v>
      </c>
    </row>
    <row r="19" spans="3:11">
      <c r="C19" s="23" t="s">
        <v>11</v>
      </c>
      <c r="D19" s="46" t="s">
        <v>18</v>
      </c>
      <c r="E19" s="46"/>
      <c r="F19" s="46"/>
      <c r="G19" s="43">
        <v>0</v>
      </c>
      <c r="H19" s="24">
        <f>VLOOKUP(G19,Kinder!A3:B12,2,1)</f>
        <v>0</v>
      </c>
      <c r="I19" s="24">
        <f t="shared" ref="I19:I25" si="0">G19*H19</f>
        <v>0</v>
      </c>
    </row>
    <row r="20" spans="3:11">
      <c r="C20" s="23" t="s">
        <v>12</v>
      </c>
      <c r="D20" s="46" t="s">
        <v>19</v>
      </c>
      <c r="E20" s="46"/>
      <c r="F20" s="46"/>
      <c r="G20" s="43">
        <v>0</v>
      </c>
      <c r="H20" s="24">
        <f>VLOOKUP(G20,Kinder!C3:D12,2,1)</f>
        <v>0</v>
      </c>
      <c r="I20" s="24">
        <f t="shared" si="0"/>
        <v>0</v>
      </c>
    </row>
    <row r="21" spans="3:11">
      <c r="C21" s="23" t="s">
        <v>13</v>
      </c>
      <c r="D21" s="46" t="s">
        <v>20</v>
      </c>
      <c r="E21" s="46"/>
      <c r="F21" s="46"/>
      <c r="G21" s="43">
        <v>0</v>
      </c>
      <c r="H21" s="24">
        <f>VLOOKUP(G21,Kinder!E3:F12,2,1)</f>
        <v>0</v>
      </c>
      <c r="I21" s="24">
        <f t="shared" si="0"/>
        <v>0</v>
      </c>
    </row>
    <row r="22" spans="3:11">
      <c r="C22" s="23" t="s">
        <v>14</v>
      </c>
      <c r="D22" s="46" t="s">
        <v>21</v>
      </c>
      <c r="E22" s="46"/>
      <c r="F22" s="46"/>
      <c r="G22" s="43">
        <v>0</v>
      </c>
      <c r="H22" s="24">
        <f>VLOOKUP(G22,Kinder!G3:H12,2,1)</f>
        <v>0</v>
      </c>
      <c r="I22" s="24">
        <f t="shared" si="0"/>
        <v>0</v>
      </c>
      <c r="J22" s="1"/>
      <c r="K22" s="1"/>
    </row>
    <row r="23" spans="3:11">
      <c r="C23" s="23" t="s">
        <v>15</v>
      </c>
      <c r="D23" s="46" t="s">
        <v>22</v>
      </c>
      <c r="E23" s="46"/>
      <c r="F23" s="46"/>
      <c r="G23" s="43">
        <v>0</v>
      </c>
      <c r="H23" s="24">
        <f>VLOOKUP(G23,Kinder!I3:J12,2,1)</f>
        <v>0</v>
      </c>
      <c r="I23" s="24">
        <f t="shared" si="0"/>
        <v>0</v>
      </c>
    </row>
    <row r="24" spans="3:11">
      <c r="C24" s="23" t="s">
        <v>16</v>
      </c>
      <c r="D24" s="46" t="s">
        <v>0</v>
      </c>
      <c r="E24" s="46"/>
      <c r="F24" s="46"/>
      <c r="G24" s="43">
        <v>0</v>
      </c>
      <c r="H24" s="24">
        <f>VLOOKUP(G24,Kinder!K3:L12,2,1)</f>
        <v>0</v>
      </c>
      <c r="I24" s="24">
        <f t="shared" si="0"/>
        <v>0</v>
      </c>
    </row>
    <row r="25" spans="3:11">
      <c r="C25" s="23" t="s">
        <v>17</v>
      </c>
      <c r="D25" s="46" t="s">
        <v>1</v>
      </c>
      <c r="E25" s="46"/>
      <c r="F25" s="46"/>
      <c r="G25" s="43">
        <v>0</v>
      </c>
      <c r="H25" s="24">
        <f>VLOOKUP(G25,Kinder!M3:N12,2,1)</f>
        <v>0</v>
      </c>
      <c r="I25" s="24">
        <f t="shared" si="0"/>
        <v>0</v>
      </c>
    </row>
    <row r="26" spans="3:11" ht="9" customHeight="1">
      <c r="C26" s="16"/>
      <c r="D26" s="16"/>
      <c r="E26" s="16"/>
      <c r="F26" s="16"/>
      <c r="G26" s="16"/>
      <c r="H26" s="20"/>
    </row>
    <row r="27" spans="3:11">
      <c r="C27" s="50" t="s">
        <v>35</v>
      </c>
      <c r="D27" s="51"/>
      <c r="E27" s="51"/>
      <c r="F27" s="51"/>
      <c r="G27" s="51"/>
      <c r="H27" s="52"/>
    </row>
    <row r="28" spans="3:11" ht="15" customHeight="1">
      <c r="C28" s="29" t="s">
        <v>42</v>
      </c>
      <c r="D28" s="45" t="s">
        <v>43</v>
      </c>
      <c r="E28" s="45"/>
      <c r="F28" s="45"/>
      <c r="G28" s="31" t="s">
        <v>38</v>
      </c>
      <c r="H28" s="31" t="s">
        <v>39</v>
      </c>
      <c r="I28" s="31" t="s">
        <v>44</v>
      </c>
    </row>
    <row r="29" spans="3:11">
      <c r="C29" s="23">
        <v>131</v>
      </c>
      <c r="D29" s="46" t="s">
        <v>24</v>
      </c>
      <c r="E29" s="46"/>
      <c r="F29" s="46"/>
      <c r="G29" s="43">
        <v>0</v>
      </c>
      <c r="H29" s="24">
        <f>VLOOKUP(G29,Damen!A3:B12,2,1)</f>
        <v>0</v>
      </c>
      <c r="I29" s="24">
        <f>G29*H29</f>
        <v>0</v>
      </c>
    </row>
    <row r="30" spans="3:11">
      <c r="C30" s="23">
        <v>134</v>
      </c>
      <c r="D30" s="46" t="s">
        <v>25</v>
      </c>
      <c r="E30" s="46"/>
      <c r="F30" s="46"/>
      <c r="G30" s="43">
        <v>0</v>
      </c>
      <c r="H30" s="24">
        <f>VLOOKUP(G30,Damen!C3:D12,2,1)</f>
        <v>0</v>
      </c>
      <c r="I30" s="24">
        <f>G30*H30</f>
        <v>0</v>
      </c>
    </row>
    <row r="31" spans="3:11">
      <c r="C31" s="23">
        <v>135</v>
      </c>
      <c r="D31" s="46" t="s">
        <v>26</v>
      </c>
      <c r="E31" s="46"/>
      <c r="F31" s="46"/>
      <c r="G31" s="43">
        <v>0</v>
      </c>
      <c r="H31" s="24">
        <f>VLOOKUP(G31,Damen!E3:F12,2,1)</f>
        <v>0</v>
      </c>
      <c r="I31" s="24">
        <f t="shared" ref="I31:I41" si="1">G31*H31</f>
        <v>0</v>
      </c>
    </row>
    <row r="32" spans="3:11">
      <c r="C32" s="23">
        <v>132</v>
      </c>
      <c r="D32" s="46" t="s">
        <v>6</v>
      </c>
      <c r="E32" s="46"/>
      <c r="F32" s="46"/>
      <c r="G32" s="43">
        <v>0</v>
      </c>
      <c r="H32" s="24">
        <f>VLOOKUP(G32,Damen!G3:H12,2,1)</f>
        <v>0</v>
      </c>
      <c r="I32" s="24">
        <f t="shared" si="1"/>
        <v>0</v>
      </c>
    </row>
    <row r="33" spans="3:9">
      <c r="C33" s="23">
        <v>111</v>
      </c>
      <c r="D33" s="46" t="s">
        <v>7</v>
      </c>
      <c r="E33" s="46"/>
      <c r="F33" s="46"/>
      <c r="G33" s="43">
        <v>0</v>
      </c>
      <c r="H33" s="24">
        <f>VLOOKUP(G33,Damen!I3:J12,2,1)</f>
        <v>0</v>
      </c>
      <c r="I33" s="24">
        <f t="shared" si="1"/>
        <v>0</v>
      </c>
    </row>
    <row r="34" spans="3:9">
      <c r="C34" s="23">
        <v>112</v>
      </c>
      <c r="D34" s="46" t="s">
        <v>8</v>
      </c>
      <c r="E34" s="46"/>
      <c r="F34" s="46"/>
      <c r="G34" s="43">
        <v>0</v>
      </c>
      <c r="H34" s="24">
        <f>VLOOKUP(G34,Damen!K3:L12,2,1)</f>
        <v>0</v>
      </c>
      <c r="I34" s="24">
        <f t="shared" si="1"/>
        <v>0</v>
      </c>
    </row>
    <row r="35" spans="3:9">
      <c r="C35" s="23">
        <v>113</v>
      </c>
      <c r="D35" s="46" t="s">
        <v>9</v>
      </c>
      <c r="E35" s="46"/>
      <c r="F35" s="46"/>
      <c r="G35" s="43">
        <v>0</v>
      </c>
      <c r="H35" s="24">
        <f>VLOOKUP(G35,Damen!M3:N12,2,1)</f>
        <v>0</v>
      </c>
      <c r="I35" s="24">
        <f t="shared" si="1"/>
        <v>0</v>
      </c>
    </row>
    <row r="36" spans="3:9">
      <c r="C36" s="23">
        <v>114</v>
      </c>
      <c r="D36" s="46" t="s">
        <v>10</v>
      </c>
      <c r="E36" s="46"/>
      <c r="F36" s="46"/>
      <c r="G36" s="43">
        <v>0</v>
      </c>
      <c r="H36" s="24">
        <f>VLOOKUP(G36,Damen!O3:P12,2,1)</f>
        <v>0</v>
      </c>
      <c r="I36" s="24">
        <f t="shared" si="1"/>
        <v>0</v>
      </c>
    </row>
    <row r="37" spans="3:9">
      <c r="C37" s="23">
        <v>121</v>
      </c>
      <c r="D37" s="46" t="s">
        <v>27</v>
      </c>
      <c r="E37" s="46"/>
      <c r="F37" s="46"/>
      <c r="G37" s="43">
        <v>0</v>
      </c>
      <c r="H37" s="24">
        <f>VLOOKUP(G37,Damen!Q3:R12,2,1)</f>
        <v>0</v>
      </c>
      <c r="I37" s="24">
        <f t="shared" si="1"/>
        <v>0</v>
      </c>
    </row>
    <row r="38" spans="3:9">
      <c r="C38" s="23">
        <v>122</v>
      </c>
      <c r="D38" s="46" t="s">
        <v>28</v>
      </c>
      <c r="E38" s="46"/>
      <c r="F38" s="46"/>
      <c r="G38" s="43">
        <v>0</v>
      </c>
      <c r="H38" s="24">
        <f>VLOOKUP(G38,Damen!S3:T11,2,1)</f>
        <v>0</v>
      </c>
      <c r="I38" s="24">
        <f t="shared" si="1"/>
        <v>0</v>
      </c>
    </row>
    <row r="39" spans="3:9">
      <c r="C39" s="23">
        <v>123</v>
      </c>
      <c r="D39" s="46" t="s">
        <v>29</v>
      </c>
      <c r="E39" s="46"/>
      <c r="F39" s="46"/>
      <c r="G39" s="43">
        <v>0</v>
      </c>
      <c r="H39" s="24">
        <f>VLOOKUP(G39,Damen!U3:V12,2,1)</f>
        <v>0</v>
      </c>
      <c r="I39" s="24">
        <f t="shared" si="1"/>
        <v>0</v>
      </c>
    </row>
    <row r="40" spans="3:9">
      <c r="C40" s="23">
        <v>125</v>
      </c>
      <c r="D40" s="46" t="s">
        <v>30</v>
      </c>
      <c r="E40" s="46"/>
      <c r="F40" s="46"/>
      <c r="G40" s="43">
        <v>0</v>
      </c>
      <c r="H40" s="24">
        <f>VLOOKUP(G40,Damen!W3:X12,2,1)</f>
        <v>0</v>
      </c>
      <c r="I40" s="24">
        <f t="shared" si="1"/>
        <v>0</v>
      </c>
    </row>
    <row r="41" spans="3:9">
      <c r="C41" s="23">
        <v>126</v>
      </c>
      <c r="D41" s="46" t="s">
        <v>31</v>
      </c>
      <c r="E41" s="46"/>
      <c r="F41" s="46"/>
      <c r="G41" s="43">
        <v>0</v>
      </c>
      <c r="H41" s="24">
        <f>VLOOKUP(G41,Damen!Y3:Z12,2,1)</f>
        <v>0</v>
      </c>
      <c r="I41" s="24">
        <f t="shared" si="1"/>
        <v>0</v>
      </c>
    </row>
    <row r="42" spans="3:9" ht="9" customHeight="1">
      <c r="C42" s="16"/>
      <c r="D42" s="16"/>
      <c r="E42" s="16"/>
      <c r="F42" s="16"/>
      <c r="G42" s="16"/>
      <c r="H42" s="20"/>
    </row>
    <row r="43" spans="3:9">
      <c r="C43" s="54" t="s">
        <v>36</v>
      </c>
      <c r="D43" s="55"/>
      <c r="E43" s="55"/>
      <c r="F43" s="55"/>
      <c r="G43" s="55"/>
      <c r="H43" s="56"/>
    </row>
    <row r="44" spans="3:9" ht="15" customHeight="1">
      <c r="C44" s="29" t="s">
        <v>42</v>
      </c>
      <c r="D44" s="45" t="s">
        <v>43</v>
      </c>
      <c r="E44" s="45"/>
      <c r="F44" s="45"/>
      <c r="G44" s="31" t="s">
        <v>38</v>
      </c>
      <c r="H44" s="31" t="s">
        <v>39</v>
      </c>
      <c r="I44" s="31" t="s">
        <v>44</v>
      </c>
    </row>
    <row r="45" spans="3:9">
      <c r="C45" s="23">
        <v>201</v>
      </c>
      <c r="D45" s="46" t="s">
        <v>2</v>
      </c>
      <c r="E45" s="46"/>
      <c r="F45" s="46"/>
      <c r="G45" s="43">
        <v>0</v>
      </c>
      <c r="H45" s="24">
        <f>VLOOKUP(G45,Herren!A3:B12,2,1)</f>
        <v>0</v>
      </c>
      <c r="I45" s="24">
        <f t="shared" ref="I45:I49" si="2">G45*H45</f>
        <v>0</v>
      </c>
    </row>
    <row r="46" spans="3:9">
      <c r="C46" s="23" t="s">
        <v>37</v>
      </c>
      <c r="D46" s="46" t="s">
        <v>3</v>
      </c>
      <c r="E46" s="46"/>
      <c r="F46" s="46"/>
      <c r="G46" s="43">
        <v>0</v>
      </c>
      <c r="H46" s="24">
        <f>VLOOKUP(G46,Herren!C3:D12,2,1)</f>
        <v>0</v>
      </c>
      <c r="I46" s="24">
        <f t="shared" si="2"/>
        <v>0</v>
      </c>
    </row>
    <row r="47" spans="3:9">
      <c r="C47" s="23">
        <v>203</v>
      </c>
      <c r="D47" s="46" t="s">
        <v>4</v>
      </c>
      <c r="E47" s="46"/>
      <c r="F47" s="46"/>
      <c r="G47" s="43">
        <v>0</v>
      </c>
      <c r="H47" s="24">
        <f>VLOOKUP(G47,Herren!E3:F12,2,1)</f>
        <v>0</v>
      </c>
      <c r="I47" s="24">
        <f t="shared" si="2"/>
        <v>0</v>
      </c>
    </row>
    <row r="48" spans="3:9">
      <c r="C48" s="23">
        <v>206</v>
      </c>
      <c r="D48" s="46" t="s">
        <v>23</v>
      </c>
      <c r="E48" s="46"/>
      <c r="F48" s="46"/>
      <c r="G48" s="43">
        <v>0</v>
      </c>
      <c r="H48" s="44">
        <f>VLOOKUP(G48,Herren!G3:H12,2,1)</f>
        <v>0</v>
      </c>
      <c r="I48" s="24">
        <f t="shared" si="2"/>
        <v>0</v>
      </c>
    </row>
    <row r="49" spans="1:9">
      <c r="C49" s="23">
        <v>207</v>
      </c>
      <c r="D49" s="46" t="s">
        <v>5</v>
      </c>
      <c r="E49" s="46"/>
      <c r="F49" s="46"/>
      <c r="G49" s="43">
        <v>0</v>
      </c>
      <c r="H49" s="24">
        <f>VLOOKUP(G49,Herren!I3:J12,2,1)</f>
        <v>0</v>
      </c>
      <c r="I49" s="24">
        <f t="shared" si="2"/>
        <v>0</v>
      </c>
    </row>
    <row r="50" spans="1:9" ht="5" customHeight="1">
      <c r="C50" s="19"/>
      <c r="D50" s="16"/>
      <c r="E50" s="16"/>
      <c r="G50" s="21"/>
      <c r="H50" s="16"/>
      <c r="I50" s="20"/>
    </row>
    <row r="51" spans="1:9">
      <c r="C51" s="16"/>
      <c r="D51" s="16"/>
      <c r="E51" s="16"/>
      <c r="G51" s="40" t="s">
        <v>40</v>
      </c>
      <c r="H51" s="41"/>
      <c r="I51" s="42">
        <f>SUM(I19:I25)+SUM(I29:I41)+SUM(I45:I49)</f>
        <v>0</v>
      </c>
    </row>
    <row r="52" spans="1:9">
      <c r="C52" s="16"/>
      <c r="D52" s="16"/>
      <c r="E52" s="16"/>
      <c r="G52" s="22" t="s">
        <v>46</v>
      </c>
      <c r="H52" s="25"/>
      <c r="I52" s="20">
        <f>I51*19/100</f>
        <v>0</v>
      </c>
    </row>
    <row r="53" spans="1:9" ht="16" thickBot="1">
      <c r="C53" s="16"/>
      <c r="D53" s="16"/>
      <c r="E53" s="16"/>
      <c r="G53" s="37" t="s">
        <v>41</v>
      </c>
      <c r="H53" s="38"/>
      <c r="I53" s="39">
        <f>SUM(I51:I52)</f>
        <v>0</v>
      </c>
    </row>
    <row r="54" spans="1:9" ht="16" thickTop="1">
      <c r="A54" s="16"/>
      <c r="B54" s="16"/>
      <c r="C54" s="16"/>
      <c r="D54" s="16"/>
      <c r="E54" s="16"/>
      <c r="F54" s="16"/>
      <c r="G54" s="26"/>
      <c r="H54" s="16"/>
    </row>
  </sheetData>
  <mergeCells count="43">
    <mergeCell ref="A14:B14"/>
    <mergeCell ref="C4:E4"/>
    <mergeCell ref="C6:E6"/>
    <mergeCell ref="C8:E8"/>
    <mergeCell ref="C10:E10"/>
    <mergeCell ref="C12:E12"/>
    <mergeCell ref="C14:E14"/>
    <mergeCell ref="A4:B4"/>
    <mergeCell ref="A6:B6"/>
    <mergeCell ref="A8:B8"/>
    <mergeCell ref="A10:B10"/>
    <mergeCell ref="A12:B12"/>
    <mergeCell ref="D45:F45"/>
    <mergeCell ref="D46:F46"/>
    <mergeCell ref="D47:F47"/>
    <mergeCell ref="D48:F48"/>
    <mergeCell ref="D49:F49"/>
    <mergeCell ref="D38:F38"/>
    <mergeCell ref="D39:F39"/>
    <mergeCell ref="D40:F40"/>
    <mergeCell ref="D41:F41"/>
    <mergeCell ref="D44:F44"/>
    <mergeCell ref="C43:H43"/>
    <mergeCell ref="D33:F33"/>
    <mergeCell ref="D34:F34"/>
    <mergeCell ref="D35:F35"/>
    <mergeCell ref="D36:F36"/>
    <mergeCell ref="D37:F37"/>
    <mergeCell ref="C17:H17"/>
    <mergeCell ref="C27:H27"/>
    <mergeCell ref="D18:F18"/>
    <mergeCell ref="D19:F19"/>
    <mergeCell ref="D21:F21"/>
    <mergeCell ref="D20:F20"/>
    <mergeCell ref="D22:F22"/>
    <mergeCell ref="D23:F23"/>
    <mergeCell ref="D24:F24"/>
    <mergeCell ref="D25:F25"/>
    <mergeCell ref="D28:F28"/>
    <mergeCell ref="D29:F29"/>
    <mergeCell ref="D30:F30"/>
    <mergeCell ref="D31:F31"/>
    <mergeCell ref="D32:F32"/>
  </mergeCells>
  <phoneticPr fontId="4" type="noConversion"/>
  <pageMargins left="0.7" right="0.7" top="0.75" bottom="0.75" header="0.3" footer="0.3"/>
  <pageSetup paperSize="9" scale="90" orientation="portrait" horizontalDpi="4294967292" verticalDpi="4294967292"/>
  <headerFooter>
    <oddHeader>&amp;R_x000D_</oddHeader>
    <oddFooter>&amp;R&amp;"Trebuchet MS,Standard"&amp;10&amp;K00-033&amp;D, &amp;T Uhr_x000D_BESTELLFORMULAR | ORDER FORM</oddFooter>
  </headerFooter>
  <rowBreaks count="1" manualBreakCount="1">
    <brk id="53" max="16383" man="1"/>
  </rowBreaks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F13" sqref="F13"/>
    </sheetView>
  </sheetViews>
  <sheetFormatPr baseColWidth="10" defaultRowHeight="15" x14ac:dyDescent="0"/>
  <sheetData>
    <row r="1" spans="1:14" s="2" customFormat="1">
      <c r="A1" s="36" t="s">
        <v>11</v>
      </c>
      <c r="B1" s="32"/>
      <c r="C1" s="36" t="s">
        <v>12</v>
      </c>
      <c r="D1" s="32"/>
      <c r="E1" s="36" t="s">
        <v>13</v>
      </c>
      <c r="F1" s="32"/>
      <c r="G1" s="36" t="s">
        <v>14</v>
      </c>
      <c r="H1" s="32"/>
      <c r="I1" s="36" t="s">
        <v>15</v>
      </c>
      <c r="J1" s="32"/>
      <c r="K1" s="36" t="s">
        <v>16</v>
      </c>
      <c r="L1" s="32"/>
      <c r="M1" s="36" t="s">
        <v>45</v>
      </c>
      <c r="N1" s="32"/>
    </row>
    <row r="2" spans="1:14" s="1" customFormat="1">
      <c r="A2" s="7" t="s">
        <v>18</v>
      </c>
      <c r="B2" s="8"/>
      <c r="C2" s="7" t="s">
        <v>19</v>
      </c>
      <c r="D2" s="8"/>
      <c r="E2" s="7" t="s">
        <v>20</v>
      </c>
      <c r="F2" s="8"/>
      <c r="G2" s="7" t="s">
        <v>21</v>
      </c>
      <c r="H2" s="8"/>
      <c r="I2" s="7" t="s">
        <v>22</v>
      </c>
      <c r="J2" s="8"/>
      <c r="K2" s="7" t="s">
        <v>0</v>
      </c>
      <c r="L2" s="8"/>
      <c r="M2" s="7" t="s">
        <v>1</v>
      </c>
      <c r="N2" s="8"/>
    </row>
    <row r="3" spans="1:14">
      <c r="A3" s="9">
        <v>0</v>
      </c>
      <c r="B3" s="33">
        <v>0</v>
      </c>
      <c r="C3" s="9">
        <v>0</v>
      </c>
      <c r="D3" s="33">
        <v>0</v>
      </c>
      <c r="E3" s="9">
        <v>0</v>
      </c>
      <c r="F3" s="33">
        <v>0</v>
      </c>
      <c r="G3" s="9">
        <v>0</v>
      </c>
      <c r="H3" s="33">
        <v>0</v>
      </c>
      <c r="I3" s="9">
        <v>0</v>
      </c>
      <c r="J3" s="33">
        <v>0</v>
      </c>
      <c r="K3" s="9">
        <v>0</v>
      </c>
      <c r="L3" s="33">
        <v>0</v>
      </c>
      <c r="M3" s="9">
        <v>0</v>
      </c>
      <c r="N3" s="33">
        <v>0</v>
      </c>
    </row>
    <row r="4" spans="1:14">
      <c r="A4" s="9">
        <v>1</v>
      </c>
      <c r="B4" s="34">
        <v>5.85</v>
      </c>
      <c r="C4" s="9">
        <v>1</v>
      </c>
      <c r="D4" s="34">
        <v>5.95</v>
      </c>
      <c r="E4" s="9">
        <v>1</v>
      </c>
      <c r="F4" s="34">
        <v>6.7</v>
      </c>
      <c r="G4" s="9">
        <v>1</v>
      </c>
      <c r="H4" s="34">
        <v>6.7</v>
      </c>
      <c r="I4" s="9">
        <v>1</v>
      </c>
      <c r="J4" s="34">
        <v>7.2</v>
      </c>
      <c r="K4" s="9">
        <v>1</v>
      </c>
      <c r="L4" s="34">
        <v>8.1999999999999993</v>
      </c>
      <c r="M4" s="9">
        <v>1</v>
      </c>
      <c r="N4" s="34">
        <v>8.1999999999999993</v>
      </c>
    </row>
    <row r="5" spans="1:14">
      <c r="A5" s="9">
        <v>10</v>
      </c>
      <c r="B5" s="34">
        <v>5.85</v>
      </c>
      <c r="C5" s="9">
        <v>10</v>
      </c>
      <c r="D5" s="34">
        <v>5.95</v>
      </c>
      <c r="E5" s="9">
        <v>10</v>
      </c>
      <c r="F5" s="34">
        <v>6.7</v>
      </c>
      <c r="G5" s="9">
        <v>10</v>
      </c>
      <c r="H5" s="34">
        <v>6.7</v>
      </c>
      <c r="I5" s="9">
        <v>10</v>
      </c>
      <c r="J5" s="34">
        <v>7.2</v>
      </c>
      <c r="K5" s="9">
        <v>10</v>
      </c>
      <c r="L5" s="34">
        <v>8.1999999999999993</v>
      </c>
      <c r="M5" s="9">
        <v>10</v>
      </c>
      <c r="N5" s="34">
        <v>8.1999999999999993</v>
      </c>
    </row>
    <row r="6" spans="1:14">
      <c r="A6" s="9">
        <v>25</v>
      </c>
      <c r="B6" s="34">
        <v>5.7</v>
      </c>
      <c r="C6" s="9">
        <v>25</v>
      </c>
      <c r="D6" s="34">
        <v>5.8</v>
      </c>
      <c r="E6" s="9">
        <v>25</v>
      </c>
      <c r="F6" s="34">
        <v>6.5</v>
      </c>
      <c r="G6" s="9">
        <v>25</v>
      </c>
      <c r="H6" s="34">
        <v>6.5</v>
      </c>
      <c r="I6" s="9">
        <v>25</v>
      </c>
      <c r="J6" s="34">
        <v>7</v>
      </c>
      <c r="K6" s="9">
        <v>25</v>
      </c>
      <c r="L6" s="34">
        <v>7.96</v>
      </c>
      <c r="M6" s="9">
        <v>25</v>
      </c>
      <c r="N6" s="34">
        <v>7.96</v>
      </c>
    </row>
    <row r="7" spans="1:14">
      <c r="A7" s="9">
        <v>50</v>
      </c>
      <c r="B7" s="34">
        <v>5.25</v>
      </c>
      <c r="C7" s="9">
        <v>50</v>
      </c>
      <c r="D7" s="34">
        <v>5.4</v>
      </c>
      <c r="E7" s="9">
        <v>50</v>
      </c>
      <c r="F7" s="34">
        <v>6</v>
      </c>
      <c r="G7" s="9">
        <v>50</v>
      </c>
      <c r="H7" s="34">
        <v>6</v>
      </c>
      <c r="I7" s="9">
        <v>50</v>
      </c>
      <c r="J7" s="34">
        <v>6.5</v>
      </c>
      <c r="K7" s="9">
        <v>50</v>
      </c>
      <c r="L7" s="34">
        <v>7.35</v>
      </c>
      <c r="M7" s="9">
        <v>50</v>
      </c>
      <c r="N7" s="34">
        <v>7.35</v>
      </c>
    </row>
    <row r="8" spans="1:14">
      <c r="A8" s="9">
        <v>100</v>
      </c>
      <c r="B8" s="34">
        <v>4.95</v>
      </c>
      <c r="C8" s="9">
        <v>100</v>
      </c>
      <c r="D8" s="34">
        <v>5</v>
      </c>
      <c r="E8" s="9">
        <v>100</v>
      </c>
      <c r="F8" s="34">
        <v>5.75</v>
      </c>
      <c r="G8" s="9">
        <v>100</v>
      </c>
      <c r="H8" s="34">
        <v>5.75</v>
      </c>
      <c r="I8" s="9">
        <v>100</v>
      </c>
      <c r="J8" s="34">
        <v>6.15</v>
      </c>
      <c r="K8" s="9">
        <v>100</v>
      </c>
      <c r="L8" s="34">
        <v>6.95</v>
      </c>
      <c r="M8" s="9">
        <v>100</v>
      </c>
      <c r="N8" s="34">
        <v>6.95</v>
      </c>
    </row>
    <row r="9" spans="1:14">
      <c r="A9" s="9">
        <v>250</v>
      </c>
      <c r="B9" s="34">
        <v>4.6500000000000004</v>
      </c>
      <c r="C9" s="9">
        <v>250</v>
      </c>
      <c r="D9" s="34">
        <v>4.8</v>
      </c>
      <c r="E9" s="9">
        <v>250</v>
      </c>
      <c r="F9" s="34">
        <v>5.3</v>
      </c>
      <c r="G9" s="9">
        <v>250</v>
      </c>
      <c r="H9" s="34">
        <v>5.3</v>
      </c>
      <c r="I9" s="9">
        <v>250</v>
      </c>
      <c r="J9" s="34">
        <v>5.75</v>
      </c>
      <c r="K9" s="9">
        <v>250</v>
      </c>
      <c r="L9" s="34">
        <v>6.55</v>
      </c>
      <c r="M9" s="9">
        <v>250</v>
      </c>
      <c r="N9" s="34">
        <v>6.55</v>
      </c>
    </row>
    <row r="10" spans="1:14">
      <c r="A10" s="9">
        <v>500</v>
      </c>
      <c r="B10" s="34">
        <v>4.3499999999999996</v>
      </c>
      <c r="C10" s="9">
        <v>500</v>
      </c>
      <c r="D10" s="34">
        <v>4.45</v>
      </c>
      <c r="E10" s="9">
        <v>500</v>
      </c>
      <c r="F10" s="34">
        <v>5</v>
      </c>
      <c r="G10" s="9">
        <v>500</v>
      </c>
      <c r="H10" s="34">
        <v>5</v>
      </c>
      <c r="I10" s="9">
        <v>500</v>
      </c>
      <c r="J10" s="34">
        <v>5.35</v>
      </c>
      <c r="K10" s="9">
        <v>500</v>
      </c>
      <c r="L10" s="34">
        <v>6</v>
      </c>
      <c r="M10" s="9">
        <v>500</v>
      </c>
      <c r="N10" s="34">
        <v>6</v>
      </c>
    </row>
    <row r="11" spans="1:14">
      <c r="A11" s="9">
        <v>1000</v>
      </c>
      <c r="B11" s="34">
        <v>4</v>
      </c>
      <c r="C11" s="9">
        <v>1000</v>
      </c>
      <c r="D11" s="34">
        <v>4.1399999999999997</v>
      </c>
      <c r="E11" s="9">
        <v>1000</v>
      </c>
      <c r="F11" s="34">
        <v>4.5999999999999996</v>
      </c>
      <c r="G11" s="9">
        <v>1000</v>
      </c>
      <c r="H11" s="34">
        <v>4.5999999999999996</v>
      </c>
      <c r="I11" s="9">
        <v>1000</v>
      </c>
      <c r="J11" s="34">
        <v>5.05</v>
      </c>
      <c r="K11" s="9">
        <v>1000</v>
      </c>
      <c r="L11" s="34">
        <v>5.6</v>
      </c>
      <c r="M11" s="9">
        <v>1000</v>
      </c>
      <c r="N11" s="34">
        <v>5.6</v>
      </c>
    </row>
    <row r="12" spans="1:14" ht="16" thickBot="1">
      <c r="A12" s="11">
        <v>2500</v>
      </c>
      <c r="B12" s="35">
        <v>3.75</v>
      </c>
      <c r="C12" s="11">
        <v>2500</v>
      </c>
      <c r="D12" s="35">
        <v>3.8</v>
      </c>
      <c r="E12" s="11">
        <v>2500</v>
      </c>
      <c r="F12" s="35">
        <v>4.25</v>
      </c>
      <c r="G12" s="11">
        <v>2500</v>
      </c>
      <c r="H12" s="35">
        <v>4.25</v>
      </c>
      <c r="I12" s="11">
        <v>2500</v>
      </c>
      <c r="J12" s="35">
        <v>4.5999999999999996</v>
      </c>
      <c r="K12" s="11">
        <v>2500</v>
      </c>
      <c r="L12" s="35">
        <v>5.25</v>
      </c>
      <c r="M12" s="11">
        <v>2500</v>
      </c>
      <c r="N12" s="35">
        <v>5.25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selection activeCell="G40" sqref="G40"/>
    </sheetView>
  </sheetViews>
  <sheetFormatPr baseColWidth="10" defaultRowHeight="15" x14ac:dyDescent="0"/>
  <cols>
    <col min="1" max="1" width="10.83203125" style="1"/>
  </cols>
  <sheetData>
    <row r="1" spans="1:26" s="1" customFormat="1">
      <c r="A1" s="5"/>
      <c r="B1" s="6">
        <v>131</v>
      </c>
      <c r="C1" s="5"/>
      <c r="D1" s="6">
        <v>134</v>
      </c>
      <c r="E1" s="5"/>
      <c r="F1" s="6">
        <v>135</v>
      </c>
      <c r="G1" s="5"/>
      <c r="H1" s="6">
        <v>132</v>
      </c>
      <c r="I1" s="5"/>
      <c r="J1" s="6">
        <v>111</v>
      </c>
      <c r="K1" s="5"/>
      <c r="L1" s="6">
        <v>112</v>
      </c>
      <c r="M1" s="5"/>
      <c r="N1" s="6">
        <v>113</v>
      </c>
      <c r="O1" s="5"/>
      <c r="P1" s="6">
        <v>114</v>
      </c>
      <c r="Q1" s="5"/>
      <c r="R1" s="6">
        <v>121</v>
      </c>
      <c r="S1" s="5"/>
      <c r="T1" s="6">
        <v>122</v>
      </c>
      <c r="U1" s="5"/>
      <c r="V1" s="6">
        <v>123</v>
      </c>
      <c r="W1" s="5"/>
      <c r="X1" s="6">
        <v>125</v>
      </c>
      <c r="Y1" s="5"/>
      <c r="Z1" s="6">
        <v>126</v>
      </c>
    </row>
    <row r="2" spans="1:26" s="1" customFormat="1">
      <c r="A2" s="7"/>
      <c r="B2" s="8" t="s">
        <v>24</v>
      </c>
      <c r="C2" s="7"/>
      <c r="D2" s="8" t="s">
        <v>25</v>
      </c>
      <c r="E2" s="7"/>
      <c r="F2" s="8" t="s">
        <v>26</v>
      </c>
      <c r="G2" s="7"/>
      <c r="H2" s="8" t="s">
        <v>6</v>
      </c>
      <c r="I2" s="7"/>
      <c r="J2" s="8" t="s">
        <v>7</v>
      </c>
      <c r="K2" s="7"/>
      <c r="L2" s="8" t="s">
        <v>8</v>
      </c>
      <c r="M2" s="7"/>
      <c r="N2" s="8" t="s">
        <v>9</v>
      </c>
      <c r="O2" s="7"/>
      <c r="P2" s="8" t="s">
        <v>10</v>
      </c>
      <c r="Q2" s="7"/>
      <c r="R2" s="8" t="s">
        <v>27</v>
      </c>
      <c r="S2" s="7"/>
      <c r="T2" s="8" t="s">
        <v>28</v>
      </c>
      <c r="U2" s="7"/>
      <c r="V2" s="8" t="s">
        <v>29</v>
      </c>
      <c r="W2" s="7"/>
      <c r="X2" s="8" t="s">
        <v>30</v>
      </c>
      <c r="Y2" s="7"/>
      <c r="Z2" s="8" t="s">
        <v>31</v>
      </c>
    </row>
    <row r="3" spans="1:26" s="1" customFormat="1">
      <c r="A3" s="9">
        <v>0</v>
      </c>
      <c r="B3" s="13">
        <v>0</v>
      </c>
      <c r="C3" s="9">
        <v>0</v>
      </c>
      <c r="D3" s="13">
        <v>0</v>
      </c>
      <c r="E3" s="9">
        <v>0</v>
      </c>
      <c r="F3" s="13">
        <v>0</v>
      </c>
      <c r="G3" s="9">
        <v>0</v>
      </c>
      <c r="H3" s="13">
        <v>0</v>
      </c>
      <c r="I3" s="9">
        <v>0</v>
      </c>
      <c r="J3" s="13">
        <v>0</v>
      </c>
      <c r="K3" s="9">
        <v>0</v>
      </c>
      <c r="L3" s="13">
        <v>0</v>
      </c>
      <c r="M3" s="9">
        <v>0</v>
      </c>
      <c r="N3" s="13">
        <v>0</v>
      </c>
      <c r="O3" s="9">
        <v>0</v>
      </c>
      <c r="P3" s="13">
        <v>0</v>
      </c>
      <c r="Q3" s="9">
        <v>0</v>
      </c>
      <c r="R3" s="13">
        <v>0</v>
      </c>
      <c r="S3" s="9">
        <v>0</v>
      </c>
      <c r="T3" s="13">
        <v>0</v>
      </c>
      <c r="U3" s="9">
        <v>0</v>
      </c>
      <c r="V3" s="13">
        <v>0</v>
      </c>
      <c r="W3" s="9">
        <v>0</v>
      </c>
      <c r="X3" s="13">
        <v>0</v>
      </c>
      <c r="Y3" s="9">
        <v>0</v>
      </c>
      <c r="Z3" s="13">
        <v>0</v>
      </c>
    </row>
    <row r="4" spans="1:26" s="1" customFormat="1">
      <c r="A4" s="9">
        <v>1</v>
      </c>
      <c r="B4" s="10">
        <v>5.85</v>
      </c>
      <c r="C4" s="9">
        <v>1</v>
      </c>
      <c r="D4" s="10">
        <v>5.85</v>
      </c>
      <c r="E4" s="9">
        <v>1</v>
      </c>
      <c r="F4" s="10">
        <v>7.35</v>
      </c>
      <c r="G4" s="9">
        <v>1</v>
      </c>
      <c r="H4" s="10">
        <v>8.1999999999999993</v>
      </c>
      <c r="I4" s="9">
        <v>1</v>
      </c>
      <c r="J4" s="10">
        <v>8.1999999999999993</v>
      </c>
      <c r="K4" s="9">
        <v>1</v>
      </c>
      <c r="L4" s="10">
        <v>9.4</v>
      </c>
      <c r="M4" s="9">
        <v>1</v>
      </c>
      <c r="N4" s="10">
        <v>10</v>
      </c>
      <c r="O4" s="9">
        <v>1</v>
      </c>
      <c r="P4" s="10">
        <v>8.9</v>
      </c>
      <c r="Q4" s="9">
        <v>1</v>
      </c>
      <c r="R4" s="10">
        <v>10.6</v>
      </c>
      <c r="S4" s="9">
        <v>1</v>
      </c>
      <c r="T4" s="10">
        <v>11.2</v>
      </c>
      <c r="U4" s="9">
        <v>1</v>
      </c>
      <c r="V4" s="10">
        <v>9.65</v>
      </c>
      <c r="W4" s="9">
        <v>1</v>
      </c>
      <c r="X4" s="10">
        <v>12.2</v>
      </c>
      <c r="Y4" s="9">
        <v>1</v>
      </c>
      <c r="Z4" s="10">
        <v>12.2</v>
      </c>
    </row>
    <row r="5" spans="1:26">
      <c r="A5" s="9">
        <v>10</v>
      </c>
      <c r="B5" s="10">
        <v>5.85</v>
      </c>
      <c r="C5" s="9">
        <v>10</v>
      </c>
      <c r="D5" s="10">
        <v>5.85</v>
      </c>
      <c r="E5" s="9">
        <v>10</v>
      </c>
      <c r="F5" s="10">
        <v>7.35</v>
      </c>
      <c r="G5" s="9">
        <v>10</v>
      </c>
      <c r="H5" s="10">
        <v>8.1999999999999993</v>
      </c>
      <c r="I5" s="9">
        <v>10</v>
      </c>
      <c r="J5" s="10">
        <v>8.1999999999999993</v>
      </c>
      <c r="K5" s="9">
        <v>10</v>
      </c>
      <c r="L5" s="10">
        <v>9.4</v>
      </c>
      <c r="M5" s="9">
        <v>10</v>
      </c>
      <c r="N5" s="10">
        <v>10</v>
      </c>
      <c r="O5" s="9">
        <v>10</v>
      </c>
      <c r="P5" s="10">
        <v>8.9</v>
      </c>
      <c r="Q5" s="9">
        <v>10</v>
      </c>
      <c r="R5" s="10">
        <v>10.6</v>
      </c>
      <c r="S5" s="9">
        <v>10</v>
      </c>
      <c r="T5" s="10">
        <v>11.2</v>
      </c>
      <c r="U5" s="9">
        <v>10</v>
      </c>
      <c r="V5" s="10">
        <v>9.65</v>
      </c>
      <c r="W5" s="9">
        <v>10</v>
      </c>
      <c r="X5" s="10">
        <v>12.2</v>
      </c>
      <c r="Y5" s="9">
        <v>10</v>
      </c>
      <c r="Z5" s="10">
        <v>12.2</v>
      </c>
    </row>
    <row r="6" spans="1:26">
      <c r="A6" s="9">
        <v>25</v>
      </c>
      <c r="B6" s="10">
        <v>5.7</v>
      </c>
      <c r="C6" s="9">
        <v>25</v>
      </c>
      <c r="D6" s="10">
        <v>5.7</v>
      </c>
      <c r="E6" s="9">
        <v>25</v>
      </c>
      <c r="F6" s="10">
        <v>7.2</v>
      </c>
      <c r="G6" s="9">
        <v>25</v>
      </c>
      <c r="H6" s="10">
        <v>7.95</v>
      </c>
      <c r="I6" s="9">
        <v>25</v>
      </c>
      <c r="J6" s="10">
        <v>7.95</v>
      </c>
      <c r="K6" s="9">
        <v>25</v>
      </c>
      <c r="L6" s="10">
        <v>9.15</v>
      </c>
      <c r="M6" s="9">
        <v>25</v>
      </c>
      <c r="N6" s="10">
        <v>9.6999999999999993</v>
      </c>
      <c r="O6" s="9">
        <v>25</v>
      </c>
      <c r="P6" s="10">
        <v>8.4499999999999993</v>
      </c>
      <c r="Q6" s="9">
        <v>25</v>
      </c>
      <c r="R6" s="10">
        <v>10.3</v>
      </c>
      <c r="S6" s="9">
        <v>25</v>
      </c>
      <c r="T6" s="10">
        <v>10.95</v>
      </c>
      <c r="U6" s="9">
        <v>25</v>
      </c>
      <c r="V6" s="10">
        <v>9.4499999999999993</v>
      </c>
      <c r="W6" s="9">
        <v>25</v>
      </c>
      <c r="X6" s="10">
        <v>11.95</v>
      </c>
      <c r="Y6" s="9">
        <v>25</v>
      </c>
      <c r="Z6" s="10">
        <v>11.95</v>
      </c>
    </row>
    <row r="7" spans="1:26">
      <c r="A7" s="9">
        <v>50</v>
      </c>
      <c r="B7" s="10">
        <v>5.2</v>
      </c>
      <c r="C7" s="9">
        <v>50</v>
      </c>
      <c r="D7" s="10">
        <v>5.2</v>
      </c>
      <c r="E7" s="9">
        <v>50</v>
      </c>
      <c r="F7" s="10">
        <v>6.75</v>
      </c>
      <c r="G7" s="9">
        <v>50</v>
      </c>
      <c r="H7" s="10">
        <v>7.35</v>
      </c>
      <c r="I7" s="9">
        <v>50</v>
      </c>
      <c r="J7" s="10">
        <v>7.35</v>
      </c>
      <c r="K7" s="9">
        <v>50</v>
      </c>
      <c r="L7" s="10">
        <v>8.4499999999999993</v>
      </c>
      <c r="M7" s="9">
        <v>50</v>
      </c>
      <c r="N7" s="10">
        <v>9</v>
      </c>
      <c r="O7" s="9">
        <v>50</v>
      </c>
      <c r="P7" s="10">
        <v>8.0500000000000007</v>
      </c>
      <c r="Q7" s="9">
        <v>50</v>
      </c>
      <c r="R7" s="10">
        <v>9.6</v>
      </c>
      <c r="S7" s="9">
        <v>50</v>
      </c>
      <c r="T7" s="10">
        <v>10.199999999999999</v>
      </c>
      <c r="U7" s="9">
        <v>50</v>
      </c>
      <c r="V7" s="10">
        <v>8.6999999999999993</v>
      </c>
      <c r="W7" s="9">
        <v>50</v>
      </c>
      <c r="X7" s="10">
        <v>11.2</v>
      </c>
      <c r="Y7" s="9">
        <v>50</v>
      </c>
      <c r="Z7" s="10">
        <v>11.2</v>
      </c>
    </row>
    <row r="8" spans="1:26">
      <c r="A8" s="9">
        <v>100</v>
      </c>
      <c r="B8" s="10">
        <v>4.49</v>
      </c>
      <c r="C8" s="9">
        <v>100</v>
      </c>
      <c r="D8" s="10">
        <v>4.49</v>
      </c>
      <c r="E8" s="9">
        <v>100</v>
      </c>
      <c r="F8" s="10">
        <v>6.45</v>
      </c>
      <c r="G8" s="9">
        <v>100</v>
      </c>
      <c r="H8" s="10">
        <v>6.95</v>
      </c>
      <c r="I8" s="9">
        <v>100</v>
      </c>
      <c r="J8" s="10">
        <v>6.95</v>
      </c>
      <c r="K8" s="9">
        <v>100</v>
      </c>
      <c r="L8" s="10">
        <v>7.95</v>
      </c>
      <c r="M8" s="9">
        <v>100</v>
      </c>
      <c r="N8" s="10">
        <v>8.5500000000000007</v>
      </c>
      <c r="O8" s="9">
        <v>100</v>
      </c>
      <c r="P8" s="10">
        <v>7.65</v>
      </c>
      <c r="Q8" s="9">
        <v>100</v>
      </c>
      <c r="R8" s="10">
        <v>9.1</v>
      </c>
      <c r="S8" s="9">
        <v>100</v>
      </c>
      <c r="T8" s="10">
        <v>9.6999999999999993</v>
      </c>
      <c r="U8" s="9">
        <v>100</v>
      </c>
      <c r="V8" s="10">
        <v>8.1999999999999993</v>
      </c>
      <c r="W8" s="9">
        <v>100</v>
      </c>
      <c r="X8" s="10">
        <v>10.7</v>
      </c>
      <c r="Y8" s="9">
        <v>100</v>
      </c>
      <c r="Z8" s="10">
        <v>10.7</v>
      </c>
    </row>
    <row r="9" spans="1:26">
      <c r="A9" s="9">
        <v>250</v>
      </c>
      <c r="B9" s="10">
        <v>4.6500000000000004</v>
      </c>
      <c r="C9" s="9">
        <v>250</v>
      </c>
      <c r="D9" s="10">
        <v>4.6500000000000004</v>
      </c>
      <c r="E9" s="9">
        <v>250</v>
      </c>
      <c r="F9" s="10">
        <v>6.2</v>
      </c>
      <c r="G9" s="9">
        <v>250</v>
      </c>
      <c r="H9" s="10">
        <v>6.5</v>
      </c>
      <c r="I9" s="9">
        <v>250</v>
      </c>
      <c r="J9" s="10">
        <v>6.55</v>
      </c>
      <c r="K9" s="9">
        <v>250</v>
      </c>
      <c r="L9" s="10">
        <v>7.5</v>
      </c>
      <c r="M9" s="9">
        <v>250</v>
      </c>
      <c r="N9" s="10">
        <v>8</v>
      </c>
      <c r="O9" s="9">
        <v>250</v>
      </c>
      <c r="P9" s="10">
        <v>7.25</v>
      </c>
      <c r="Q9" s="9">
        <v>250</v>
      </c>
      <c r="R9" s="10">
        <v>8.6</v>
      </c>
      <c r="S9" s="9">
        <v>250</v>
      </c>
      <c r="T9" s="10">
        <v>9.25</v>
      </c>
      <c r="U9" s="9">
        <v>250</v>
      </c>
      <c r="V9" s="10">
        <v>7.7</v>
      </c>
      <c r="W9" s="9">
        <v>250</v>
      </c>
      <c r="X9" s="10">
        <v>10.25</v>
      </c>
      <c r="Y9" s="9">
        <v>250</v>
      </c>
      <c r="Z9" s="10">
        <v>10.25</v>
      </c>
    </row>
    <row r="10" spans="1:26">
      <c r="A10" s="9">
        <v>500</v>
      </c>
      <c r="B10" s="10">
        <v>4.3499999999999996</v>
      </c>
      <c r="C10" s="9">
        <v>500</v>
      </c>
      <c r="D10" s="10">
        <v>4.3499999999999996</v>
      </c>
      <c r="E10" s="9">
        <v>500</v>
      </c>
      <c r="F10" s="10">
        <v>5.9</v>
      </c>
      <c r="G10" s="9">
        <v>500</v>
      </c>
      <c r="H10" s="10">
        <v>6</v>
      </c>
      <c r="I10" s="9">
        <v>500</v>
      </c>
      <c r="J10" s="10">
        <v>6.1</v>
      </c>
      <c r="K10" s="9">
        <v>500</v>
      </c>
      <c r="L10" s="10">
        <v>7</v>
      </c>
      <c r="M10" s="9">
        <v>500</v>
      </c>
      <c r="N10" s="10">
        <v>7.5</v>
      </c>
      <c r="O10" s="9">
        <v>500</v>
      </c>
      <c r="P10" s="10">
        <v>6.8</v>
      </c>
      <c r="Q10" s="9">
        <v>500</v>
      </c>
      <c r="R10" s="10">
        <v>8.1</v>
      </c>
      <c r="S10" s="9">
        <v>500</v>
      </c>
      <c r="T10" s="10">
        <v>8.75</v>
      </c>
      <c r="U10" s="9">
        <v>500</v>
      </c>
      <c r="V10" s="10">
        <v>7.2</v>
      </c>
      <c r="W10" s="9">
        <v>500</v>
      </c>
      <c r="X10" s="10">
        <v>9.75</v>
      </c>
      <c r="Y10" s="9">
        <v>500</v>
      </c>
      <c r="Z10" s="10">
        <v>9.75</v>
      </c>
    </row>
    <row r="11" spans="1:26">
      <c r="A11" s="9">
        <v>1000</v>
      </c>
      <c r="B11" s="10">
        <v>4</v>
      </c>
      <c r="C11" s="9">
        <v>1000</v>
      </c>
      <c r="D11" s="10">
        <v>4</v>
      </c>
      <c r="E11" s="9">
        <v>1000</v>
      </c>
      <c r="F11" s="10">
        <v>5.55</v>
      </c>
      <c r="G11" s="9">
        <v>1000</v>
      </c>
      <c r="H11" s="10">
        <v>5.65</v>
      </c>
      <c r="I11" s="9">
        <v>1000</v>
      </c>
      <c r="J11" s="10">
        <v>5.6</v>
      </c>
      <c r="K11" s="9">
        <v>1000</v>
      </c>
      <c r="L11" s="10">
        <v>6.5</v>
      </c>
      <c r="M11" s="9">
        <v>1000</v>
      </c>
      <c r="N11" s="10">
        <v>7</v>
      </c>
      <c r="O11" s="9">
        <v>1000</v>
      </c>
      <c r="P11" s="10">
        <v>6.3</v>
      </c>
      <c r="Q11" s="9">
        <v>1000</v>
      </c>
      <c r="R11" s="10">
        <v>7.6</v>
      </c>
      <c r="S11" s="9">
        <v>1000</v>
      </c>
      <c r="T11" s="10">
        <v>8.1999999999999993</v>
      </c>
      <c r="U11" s="9">
        <v>1000</v>
      </c>
      <c r="V11" s="10">
        <v>6.7</v>
      </c>
      <c r="W11" s="9">
        <v>1000</v>
      </c>
      <c r="X11" s="10">
        <v>9.1999999999999993</v>
      </c>
      <c r="Y11" s="9">
        <v>1000</v>
      </c>
      <c r="Z11" s="10">
        <v>9.1999999999999993</v>
      </c>
    </row>
    <row r="12" spans="1:26" ht="16" thickBot="1">
      <c r="A12" s="11">
        <v>2500</v>
      </c>
      <c r="B12" s="12">
        <v>3.75</v>
      </c>
      <c r="C12" s="11">
        <v>2500</v>
      </c>
      <c r="D12" s="12">
        <v>3.75</v>
      </c>
      <c r="E12" s="11">
        <v>2500</v>
      </c>
      <c r="F12" s="12">
        <v>5.25</v>
      </c>
      <c r="G12" s="11">
        <v>2500</v>
      </c>
      <c r="H12" s="12">
        <v>5.2</v>
      </c>
      <c r="I12" s="11">
        <v>2500</v>
      </c>
      <c r="J12" s="12">
        <v>4.95</v>
      </c>
      <c r="K12" s="11">
        <v>2500</v>
      </c>
      <c r="L12" s="12">
        <v>5.95</v>
      </c>
      <c r="M12" s="11">
        <v>2500</v>
      </c>
      <c r="N12" s="12">
        <v>6.4</v>
      </c>
      <c r="O12" s="11">
        <v>2500</v>
      </c>
      <c r="P12" s="12">
        <v>5.9</v>
      </c>
      <c r="Q12" s="11">
        <v>2500</v>
      </c>
      <c r="R12" s="12">
        <v>7</v>
      </c>
      <c r="S12" s="11">
        <v>2500</v>
      </c>
      <c r="T12" s="12">
        <v>7.6</v>
      </c>
      <c r="U12" s="11">
        <v>2500</v>
      </c>
      <c r="V12" s="12">
        <v>6.2</v>
      </c>
      <c r="W12" s="11">
        <v>2500</v>
      </c>
      <c r="X12" s="12">
        <v>8.6999999999999993</v>
      </c>
      <c r="Y12" s="11">
        <v>2500</v>
      </c>
      <c r="Z12" s="12">
        <v>8.6999999999999993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M10" sqref="M10"/>
    </sheetView>
  </sheetViews>
  <sheetFormatPr baseColWidth="10" defaultRowHeight="15" x14ac:dyDescent="0"/>
  <cols>
    <col min="1" max="1" width="10.83203125" style="1"/>
  </cols>
  <sheetData>
    <row r="1" spans="1:10" s="1" customFormat="1">
      <c r="A1" s="5"/>
      <c r="B1" s="6">
        <v>201</v>
      </c>
      <c r="C1" s="5"/>
      <c r="D1" s="6">
        <v>202</v>
      </c>
      <c r="E1" s="5"/>
      <c r="F1" s="6">
        <v>203</v>
      </c>
      <c r="G1" s="5"/>
      <c r="H1" s="6">
        <v>206</v>
      </c>
      <c r="I1" s="5"/>
      <c r="J1" s="6">
        <v>207</v>
      </c>
    </row>
    <row r="2" spans="1:10" s="1" customFormat="1">
      <c r="A2" s="7"/>
      <c r="B2" s="8" t="s">
        <v>2</v>
      </c>
      <c r="C2" s="7"/>
      <c r="D2" s="8" t="s">
        <v>3</v>
      </c>
      <c r="E2" s="7"/>
      <c r="F2" s="8" t="s">
        <v>4</v>
      </c>
      <c r="G2" s="7"/>
      <c r="H2" s="8" t="s">
        <v>23</v>
      </c>
      <c r="I2" s="7"/>
      <c r="J2" s="8" t="s">
        <v>5</v>
      </c>
    </row>
    <row r="3" spans="1:10" s="1" customFormat="1">
      <c r="A3" s="9">
        <v>0</v>
      </c>
      <c r="B3" s="13">
        <v>0</v>
      </c>
      <c r="C3" s="9">
        <v>0</v>
      </c>
      <c r="D3" s="13">
        <v>0</v>
      </c>
      <c r="E3" s="9">
        <v>0</v>
      </c>
      <c r="F3" s="13">
        <v>0</v>
      </c>
      <c r="G3" s="9">
        <v>0</v>
      </c>
      <c r="H3" s="13">
        <v>0</v>
      </c>
      <c r="I3" s="9">
        <v>0</v>
      </c>
      <c r="J3" s="13">
        <v>0</v>
      </c>
    </row>
    <row r="4" spans="1:10" s="1" customFormat="1">
      <c r="A4" s="9">
        <v>1</v>
      </c>
      <c r="B4" s="10">
        <v>14.75</v>
      </c>
      <c r="C4" s="9">
        <v>1</v>
      </c>
      <c r="D4" s="10">
        <v>6.85</v>
      </c>
      <c r="E4" s="9">
        <v>1</v>
      </c>
      <c r="F4" s="10">
        <v>17.55</v>
      </c>
      <c r="G4" s="9">
        <v>1</v>
      </c>
      <c r="H4" s="10">
        <v>6.85</v>
      </c>
      <c r="I4" s="9">
        <v>1</v>
      </c>
      <c r="J4" s="8">
        <v>0</v>
      </c>
    </row>
    <row r="5" spans="1:10">
      <c r="A5" s="9">
        <v>10</v>
      </c>
      <c r="B5" s="10">
        <v>14.75</v>
      </c>
      <c r="C5" s="9">
        <v>10</v>
      </c>
      <c r="D5" s="10">
        <v>6.85</v>
      </c>
      <c r="E5" s="9">
        <v>10</v>
      </c>
      <c r="F5" s="10">
        <v>17.55</v>
      </c>
      <c r="G5" s="9">
        <v>10</v>
      </c>
      <c r="H5" s="10">
        <v>6.85</v>
      </c>
      <c r="I5" s="9">
        <v>10</v>
      </c>
      <c r="J5" s="14">
        <v>0</v>
      </c>
    </row>
    <row r="6" spans="1:10">
      <c r="A6" s="9">
        <v>25</v>
      </c>
      <c r="B6" s="10">
        <v>14.35</v>
      </c>
      <c r="C6" s="9">
        <v>25</v>
      </c>
      <c r="D6" s="10">
        <v>6.65</v>
      </c>
      <c r="E6" s="9">
        <v>25</v>
      </c>
      <c r="F6" s="10">
        <v>17</v>
      </c>
      <c r="G6" s="9">
        <v>25</v>
      </c>
      <c r="H6" s="10">
        <v>6.65</v>
      </c>
      <c r="I6" s="9">
        <v>25</v>
      </c>
      <c r="J6" s="14">
        <v>0</v>
      </c>
    </row>
    <row r="7" spans="1:10">
      <c r="A7" s="9">
        <v>50</v>
      </c>
      <c r="B7" s="10">
        <v>13.25</v>
      </c>
      <c r="C7" s="9">
        <v>50</v>
      </c>
      <c r="D7" s="10">
        <v>6.15</v>
      </c>
      <c r="E7" s="9">
        <v>50</v>
      </c>
      <c r="F7" s="10">
        <v>16.5</v>
      </c>
      <c r="G7" s="9">
        <v>50</v>
      </c>
      <c r="H7" s="10">
        <v>6.15</v>
      </c>
      <c r="I7" s="9">
        <v>50</v>
      </c>
      <c r="J7" s="14">
        <v>0</v>
      </c>
    </row>
    <row r="8" spans="1:10">
      <c r="A8" s="9">
        <v>100</v>
      </c>
      <c r="B8" s="10">
        <v>12.45</v>
      </c>
      <c r="C8" s="9">
        <v>100</v>
      </c>
      <c r="D8" s="10">
        <v>5.85</v>
      </c>
      <c r="E8" s="9">
        <v>100</v>
      </c>
      <c r="F8" s="10">
        <v>15.5</v>
      </c>
      <c r="G8" s="9">
        <v>100</v>
      </c>
      <c r="H8" s="10">
        <v>5.85</v>
      </c>
      <c r="I8" s="9">
        <v>100</v>
      </c>
      <c r="J8" s="14">
        <v>0</v>
      </c>
    </row>
    <row r="9" spans="1:10">
      <c r="A9" s="9">
        <v>250</v>
      </c>
      <c r="B9" s="10">
        <v>11.65</v>
      </c>
      <c r="C9" s="9">
        <v>250</v>
      </c>
      <c r="D9" s="10">
        <v>5.45</v>
      </c>
      <c r="E9" s="9">
        <v>250</v>
      </c>
      <c r="F9" s="10">
        <v>15</v>
      </c>
      <c r="G9" s="9">
        <v>250</v>
      </c>
      <c r="H9" s="10">
        <v>5.45</v>
      </c>
      <c r="I9" s="9">
        <v>250</v>
      </c>
      <c r="J9" s="14">
        <v>0</v>
      </c>
    </row>
    <row r="10" spans="1:10">
      <c r="A10" s="9">
        <v>500</v>
      </c>
      <c r="B10" s="10">
        <v>10.9</v>
      </c>
      <c r="C10" s="9">
        <v>500</v>
      </c>
      <c r="D10" s="10">
        <v>5.0999999999999996</v>
      </c>
      <c r="E10" s="9">
        <v>500</v>
      </c>
      <c r="F10" s="10">
        <v>14.45</v>
      </c>
      <c r="G10" s="9">
        <v>500</v>
      </c>
      <c r="H10" s="10">
        <v>5.0999999999999996</v>
      </c>
      <c r="I10" s="9">
        <v>500</v>
      </c>
      <c r="J10" s="14">
        <v>0</v>
      </c>
    </row>
    <row r="11" spans="1:10">
      <c r="A11" s="9">
        <v>1000</v>
      </c>
      <c r="B11" s="10">
        <v>10.1</v>
      </c>
      <c r="C11" s="9">
        <v>1000</v>
      </c>
      <c r="D11" s="10">
        <v>4.75</v>
      </c>
      <c r="E11" s="9">
        <v>1000</v>
      </c>
      <c r="F11" s="10">
        <v>13.45</v>
      </c>
      <c r="G11" s="9">
        <v>1000</v>
      </c>
      <c r="H11" s="10">
        <v>4.75</v>
      </c>
      <c r="I11" s="9">
        <v>1000</v>
      </c>
      <c r="J11" s="14">
        <v>0</v>
      </c>
    </row>
    <row r="12" spans="1:10" ht="16" thickBot="1">
      <c r="A12" s="11">
        <v>2500</v>
      </c>
      <c r="B12" s="12">
        <v>9.3000000000000007</v>
      </c>
      <c r="C12" s="11">
        <v>2500</v>
      </c>
      <c r="D12" s="12">
        <v>4.4000000000000004</v>
      </c>
      <c r="E12" s="11">
        <v>2500</v>
      </c>
      <c r="F12" s="12">
        <v>12.45</v>
      </c>
      <c r="G12" s="11">
        <v>2500</v>
      </c>
      <c r="H12" s="12">
        <v>4.4000000000000004</v>
      </c>
      <c r="I12" s="11">
        <v>2500</v>
      </c>
      <c r="J12" s="15"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BESTELLFORMULAR</vt:lpstr>
      <vt:lpstr>Kinder</vt:lpstr>
      <vt:lpstr>Damen</vt:lpstr>
      <vt:lpstr>Herren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Schwab</dc:creator>
  <cp:lastModifiedBy>Philipp Schwab</cp:lastModifiedBy>
  <cp:lastPrinted>2017-01-22T19:13:32Z</cp:lastPrinted>
  <dcterms:created xsi:type="dcterms:W3CDTF">2017-01-22T15:10:24Z</dcterms:created>
  <dcterms:modified xsi:type="dcterms:W3CDTF">2018-05-17T20:31:41Z</dcterms:modified>
</cp:coreProperties>
</file>